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D915" i="2"/>
  <c r="C915" i="2"/>
  <c r="B915" i="2"/>
  <c r="A915" i="2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D911" i="2"/>
  <c r="C911" i="2"/>
  <c r="B911" i="2"/>
  <c r="A911" i="2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D726" i="2"/>
  <c r="C726" i="2"/>
  <c r="B726" i="2"/>
  <c r="A726" i="2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D715" i="2"/>
  <c r="C715" i="2"/>
  <c r="B715" i="2"/>
  <c r="A715" i="2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D690" i="2"/>
  <c r="C690" i="2"/>
  <c r="B690" i="2"/>
  <c r="A690" i="2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D415" i="2"/>
  <c r="C415" i="2"/>
  <c r="B415" i="2"/>
  <c r="A415" i="2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D222" i="2"/>
  <c r="C222" i="2"/>
  <c r="B222" i="2"/>
  <c r="A222" i="2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D210" i="2"/>
  <c r="C210" i="2"/>
  <c r="B210" i="2"/>
  <c r="A210" i="2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D198" i="2"/>
  <c r="C198" i="2"/>
  <c r="B198" i="2"/>
  <c r="A198" i="2"/>
  <c r="H197" i="2"/>
  <c r="F197" i="2"/>
  <c r="E197" i="2"/>
  <c r="D197" i="2"/>
  <c r="C197" i="2"/>
  <c r="B197" i="2"/>
  <c r="A197" i="2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D148" i="2"/>
  <c r="C148" i="2"/>
  <c r="B148" i="2"/>
  <c r="A148" i="2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D9" i="2"/>
  <c r="C9" i="2"/>
  <c r="B9" i="2"/>
  <c r="A9" i="2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<sst xmlns="http://schemas.openxmlformats.org/spreadsheetml/2006/main" count="284" uniqueCount="246">
  <si>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</si>
  <si>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</si>
  <si>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</si>
  <si>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</si>
  <si>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</si>
  <si>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</si>
  <si>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</si>
  <si>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</si>
  <si>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</si>
  <si>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</si>
  <si>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</si>
  <si>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</si>
  <si>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</si>
  <si>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</si>
  <si>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</si>
  <si>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</si>
  <si>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</si>
  <si>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</si>
  <si>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</si>
  <si>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</si>
  <si>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</si>
  <si>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</si>
  <si>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</si>
  <si>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</si>
  <si>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</si>
  <si>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</si>
  <si>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</si>
  <si>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</si>
  <si>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</si>
  <si>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</si>
  <si>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</si>
  <si>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</si>
  <si>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</si>
  <si>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</si>
  <si>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</si>
  <si>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</si>
  <si>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</si>
  <si>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</si>
  <si>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</si>
  <si>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</si>
  <si>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</si>
  <si>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</si>
  <si>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</si>
  <si>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</si>
  <si>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</si>
  <si>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</si>
  <si>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</si>
  <si>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</si>
  <si>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</si>
  <si>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</si>
  <si>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</si>
  <si>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</si>
  <si>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</si>
  <si>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</si>
  <si>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</si>
  <si>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</si>
  <si>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</si>
  <si>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</si>
  <si>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</si>
  <si>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</si>
  <si>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</si>
  <si>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</si>
  <si>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</si>
  <si>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</si>
  <si>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</si>
  <si>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</si>
  <si>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</si>
  <si>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</si>
  <si>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</si>
  <si>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</si>
  <si>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</si>
  <si>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</si>
  <si>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</si>
  <si>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</si>
  <si>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</si>
  <si>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</si>
  <si>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</si>
  <si>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</si>
  <si>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</si>
  <si>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</si>
  <si>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</si>
  <si>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</si>
  <si>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</si>
  <si>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</si>
  <si>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</si>
  <si>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</si>
  <si>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</si>
  <si>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</si>
  <si>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</si>
  <si>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</si>
  <si>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</si>
  <si>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</si>
  <si>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</si>
  <si>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</si>
  <si>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</si>
  <si>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</si>
  <si>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</si>
  <si>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</si>
  <si>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</si>
  <si>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</si>
  <si>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</si>
  <si>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</si>
  <si>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</si>
  <si>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</si>
  <si>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</si>
  <si>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</si>
  <si>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</si>
  <si>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</si>
  <si>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</si>
  <si>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</si>
  <si>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</si>
  <si>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</si>
  <si>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</si>
  <si>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</si>
  <si>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</si>
  <si>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</si>
  <si>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</si>
  <si>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</si>
  <si>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</si>
  <si>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</si>
  <si>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</si>
  <si>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</si>
  <si>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</si>
  <si>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</si>
  <si>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</si>
  <si>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</si>
  <si>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</si>
  <si>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</si>
  <si>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</si>
  <si>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</si>
  <si>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</si>
  <si>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</si>
  <si>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</si>
  <si>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</si>
  <si>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</si>
  <si>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</si>
  <si>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</si>
  <si>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</si>
  <si>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</si>
  <si>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</si>
  <si>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</si>
  <si>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</si>
  <si>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</si>
  <si>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</si>
  <si>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</si>
  <si>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</si>
  <si>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</si>
  <si>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</si>
  <si>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</si>
  <si>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</si>
  <si>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</si>
  <si>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</si>
  <si>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</si>
  <si>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</si>
  <si>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</si>
  <si>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</si>
  <si>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</si>
  <si>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</si>
  <si>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</si>
  <si>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</si>
  <si>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</si>
  <si>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</si>
  <si>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</si>
  <si>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</si>
  <si>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</si>
  <si>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</si>
  <si>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</si>
  <si>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</si>
  <si>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</si>
  <si>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</si>
  <si>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</si>
  <si>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</si>
  <si>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</si>
  <si>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</si>
  <si>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</si>
  <si>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</si>
  <si>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</si>
  <si>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</si>
  <si>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</si>
  <si>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</si>
  <si>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</si>
  <si>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</si>
  <si>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</si>
  <si>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</si>
  <si>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</si>
  <si>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</si>
  <si>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</si>
  <si>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</si>
  <si>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</si>
  <si>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</si>
  <si>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</si>
  <si>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</si>
  <si>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</si>
  <si>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</si>
  <si>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</si>
  <si>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</si>
  <si>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</si>
  <si>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</si>
  <si>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</si>
  <si>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</si>
  <si>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</si>
  <si>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</si>
  <si>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</si>
  <si>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</si>
  <si>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</si>
  <si>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</si>
  <si>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</si>
  <si>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</si>
  <si>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</si>
  <si>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</si>
  <si>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</si>
  <si>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</si>
  <si>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</si>
  <si>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</si>
  <si>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</si>
  <si>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</si>
  <si>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</si>
  <si>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תיקון זר במיכלים במסוף בילו</t>
  </si>
  <si>
    <t>167,500</t>
  </si>
  <si>
    <t>1.00</t>
  </si>
  <si>
    <t>יח</t>
  </si>
  <si>
    <t>167,500.00</t>
  </si>
  <si>
    <t>105</t>
  </si>
  <si>
    <t>240078</t>
  </si>
  <si>
    <t>210</t>
  </si>
  <si>
    <t>487</t>
  </si>
  <si>
    <t>105.240078.12.210-487</t>
  </si>
  <si>
    <t>בילו</t>
  </si>
  <si>
    <t>תיקון זר ואיטום מיכלים בילו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</si>
  <si>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</si>
  <si>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</si>
  <si>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</si>
  <si>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</si>
  <si>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</si>
  <si>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</si>
  <si>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</si>
  <si>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WE030092</t>
  </si>
  <si>
    <t>איטום זר מכל בקוטר 36 מ'</t>
  </si>
  <si>
    <t>CMP</t>
  </si>
  <si>
    <t>6.4.2.189</t>
  </si>
  <si>
    <t>WE030091</t>
  </si>
  <si>
    <t>איטום זר מכל בקוטר 24 מ'</t>
  </si>
  <si>
    <t>6.4.2.188</t>
  </si>
  <si>
    <t>WE030038</t>
  </si>
  <si>
    <t>איטום זר מכל בקוטר 50 מ'</t>
  </si>
  <si>
    <t>6.4.2.120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</si>
</sst>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בילו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WE030092</v>
      </c>
      <c r="B5" s="4" t="str">
        <f>IF(DataSheet!D6&lt;&gt;0,DataSheet!D6,"")</f>
        <v>איטום זר מכל בקוטר 36 מ'</v>
      </c>
      <c r="C5" s="4" t="str">
        <f>IF(DataSheet!E6&lt;&gt;0,DataSheet!E6,"")</f>
        <v>איטום זר מכל בקוטר 36 מ'</v>
      </c>
      <c r="D5" s="5" t="str">
        <f>IF(A5="","",IF(DataSheet!J6=0,"פריט ללא הבהרה",DataSheet!J6))</f>
        <v>6.4.2.189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WE030091</v>
      </c>
      <c r="B6" s="4" t="str">
        <f>IF(DataSheet!D7&lt;&gt;0,DataSheet!D7,"")</f>
        <v>איטום זר מכל בקוטר 24 מ'</v>
      </c>
      <c r="C6" s="4" t="str">
        <f>IF(DataSheet!E7&lt;&gt;0,DataSheet!E7,"")</f>
        <v>איטום זר מכל בקוטר 24 מ'</v>
      </c>
      <c r="D6" s="5" t="str">
        <f>IF(A6="","",IF(DataSheet!J7=0,"פריט ללא הבהרה",DataSheet!J7))</f>
        <v>6.4.2.188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WE030038</v>
      </c>
      <c r="B7" s="4" t="str">
        <f>IF(DataSheet!D8&lt;&gt;0,DataSheet!D8,"")</f>
        <v>איטום זר מכל בקוטר 50 מ'</v>
      </c>
      <c r="C7" s="4" t="str">
        <f>IF(DataSheet!E8&lt;&gt;0,DataSheet!E8,"")</f>
        <v>איטום זר מכל בקוטר 50 מ'</v>
      </c>
      <c r="D7" s="5" t="str">
        <f>IF(A7="","",IF(DataSheet!J8=0,"פריט ללא הבהרה",DataSheet!J8))</f>
        <v>6.4.2.120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45698.480555555601</v>
      </c>
      <c r="AN2" t="s">
        <v>183</v>
      </c>
      <c r="AQ2" s="11">
        <v>2</v>
      </c>
      <c r="AR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1</v>
      </c>
      <c r="CH2" t="s">
        <v>204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205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192</v>
      </c>
      <c r="L4" s="1">
        <v>45679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28177</v>
      </c>
      <c r="AS4" s="11">
        <v>167500</v>
      </c>
      <c r="AU4" t="s">
        <v>220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1</v>
      </c>
      <c r="C6" s="11">
        <v>55000</v>
      </c>
      <c r="D6" t="s">
        <v>237</v>
      </c>
      <c r="E6" t="s">
        <v>237</v>
      </c>
      <c r="F6" t="s">
        <v>238</v>
      </c>
      <c r="G6" s="11">
        <v>55000</v>
      </c>
      <c r="H6" t="s">
        <v>192</v>
      </c>
      <c r="I6" s="11">
        <v>1</v>
      </c>
      <c r="J6" t="s">
        <v>239</v>
      </c>
    </row>
    <row r="7" spans="1:107" x14ac:dyDescent="0.2">
      <c r="A7" s="1" t="s">
        <v>240</v>
      </c>
      <c r="B7" s="11">
        <v>1</v>
      </c>
      <c r="C7" s="11">
        <v>37500</v>
      </c>
      <c r="D7" t="s">
        <v>241</v>
      </c>
      <c r="E7" t="s">
        <v>241</v>
      </c>
      <c r="F7" t="s">
        <v>238</v>
      </c>
      <c r="G7" s="11">
        <v>37500</v>
      </c>
      <c r="H7" t="s">
        <v>192</v>
      </c>
      <c r="I7" s="11">
        <v>1</v>
      </c>
      <c r="J7" t="s">
        <v>242</v>
      </c>
    </row>
    <row r="8" spans="1:107" x14ac:dyDescent="0.2">
      <c r="A8" s="1" t="s">
        <v>243</v>
      </c>
      <c r="B8" s="11">
        <v>1</v>
      </c>
      <c r="C8" s="11">
        <v>75000</v>
      </c>
      <c r="D8" t="s">
        <v>244</v>
      </c>
      <c r="E8" t="s">
        <v>244</v>
      </c>
      <c r="F8" t="s">
        <v>238</v>
      </c>
      <c r="G8" s="11">
        <v>75000</v>
      </c>
      <c r="H8" t="s">
        <v>192</v>
      </c>
      <c r="I8" s="11">
        <v>1</v>
      </c>
      <c r="J8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2025-03-27T12:24:02Z</dcterms:modified>
</cp:coreProperties>
</file>